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вед-я об орг." sheetId="1" r:id="rId1"/>
    <sheet name="Общ.стоим.и кол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D59" i="2"/>
  <c r="C55" i="2"/>
  <c r="A10" i="2"/>
  <c r="A7" i="2"/>
  <c r="F45" i="2" l="1"/>
  <c r="D53" i="2" s="1"/>
  <c r="C59" i="2" l="1"/>
  <c r="A6" i="2" l="1"/>
  <c r="A8" i="2" s="1"/>
  <c r="A9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l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</calcChain>
</file>

<file path=xl/sharedStrings.xml><?xml version="1.0" encoding="utf-8"?>
<sst xmlns="http://schemas.openxmlformats.org/spreadsheetml/2006/main" count="45" uniqueCount="44">
  <si>
    <t>СВЕДЕНИЯ</t>
  </si>
  <si>
    <t>1. Информация о заказчике</t>
  </si>
  <si>
    <t>Коды</t>
  </si>
  <si>
    <t>Полное наименование</t>
  </si>
  <si>
    <t>ИНН</t>
  </si>
  <si>
    <t>КПП</t>
  </si>
  <si>
    <t>Организационно-правовая форма</t>
  </si>
  <si>
    <t>по ОКОПФ</t>
  </si>
  <si>
    <t>Форма собственности</t>
  </si>
  <si>
    <t>по ОКФС</t>
  </si>
  <si>
    <t>Место нахождения, телефон, адрес электронной почты</t>
  </si>
  <si>
    <t>по ОКТМО</t>
  </si>
  <si>
    <t>Вид документа</t>
  </si>
  <si>
    <t>Основной документ</t>
  </si>
  <si>
    <t>(основной документ - код 01; изменения к документу - код 02)</t>
  </si>
  <si>
    <t>Единица измерения</t>
  </si>
  <si>
    <t>рубль</t>
  </si>
  <si>
    <t>по ОКЕИ</t>
  </si>
  <si>
    <t>Общее количество заключенных договоров</t>
  </si>
  <si>
    <t>Всего:</t>
  </si>
  <si>
    <t>№ п/п</t>
  </si>
  <si>
    <t>Акционерный Коммерческий Банк "Алмазэргиэнбанк" Акционерное общество</t>
  </si>
  <si>
    <t>Непубличные акционерные общества</t>
  </si>
  <si>
    <t>Смешанная российская собственность с долей собственности субъектов Российской Федерации</t>
  </si>
  <si>
    <t>677000, Республика Саха (Якутия), г. Якутск, пр. Ленина, 1, тел.:           8 (411) 234-00-42, zakupki@albank.ru</t>
  </si>
  <si>
    <t>Предмет договора договоров, заключенных по результатам закупок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</si>
  <si>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</si>
  <si>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</si>
  <si>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договора или максимальное значение 
 цены договора(рублей)</t>
  </si>
  <si>
    <t>№</t>
  </si>
  <si>
    <t>Предмет договора</t>
  </si>
  <si>
    <t>Код случая заключения договора по результатам</t>
  </si>
  <si>
    <t>Дата заключения договора</t>
  </si>
  <si>
    <r>
      <t xml:space="preserve">2.1. Информация о количестве и об общей стоимости договоров, заключенных по результатам закупок, сведения о которых </t>
    </r>
    <r>
      <rPr>
        <u/>
        <sz val="11"/>
        <color theme="1"/>
        <rFont val="Times New Roman"/>
        <family val="1"/>
        <charset val="204"/>
      </rPr>
      <t>размещены</t>
    </r>
    <r>
      <rPr>
        <sz val="11"/>
        <color theme="1"/>
        <rFont val="Times New Roman"/>
        <family val="1"/>
        <charset val="204"/>
      </rPr>
      <t xml:space="preserve"> в единой информационной системе</t>
    </r>
  </si>
  <si>
    <t>Уникальный номер реестровой записи из реестра договоров, заключеннных заказчиками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</si>
  <si>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</si>
  <si>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</t>
  </si>
  <si>
    <t>Размещены в закрытой части ЕИС</t>
  </si>
  <si>
    <t>2.2. 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</si>
  <si>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всего</t>
  </si>
  <si>
    <r>
      <t xml:space="preserve">о договорах, заключенных в июне </t>
    </r>
    <r>
      <rPr>
        <b/>
        <sz val="11"/>
        <color theme="1"/>
        <rFont val="Times New Roman"/>
        <family val="1"/>
        <charset val="204"/>
      </rPr>
      <t>2026 г</t>
    </r>
    <r>
      <rPr>
        <sz val="11"/>
        <color theme="1"/>
        <rFont val="Times New Roman"/>
        <family val="1"/>
        <charset val="204"/>
      </rPr>
      <t>. по результатам закупок товаров, работ, услуг</t>
    </r>
  </si>
  <si>
    <t>22.06.2026</t>
  </si>
  <si>
    <t>11.06.2026</t>
  </si>
  <si>
    <t>05.06.2026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</si>
</sst>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/>
    </xf>
    <xf numFmtId="0" fontId="3" fillId="0" borderId="0" xfId="0" applyFont="1"/>
    <xf numFmtId="4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6" fillId="3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0" xfId="0" applyNumberFormat="1" applyFont="1" applyFill="1"/>
    <xf numFmtId="1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/>
    <xf numFmtId="49" fontId="6" fillId="0" borderId="1" xfId="0" applyNumberFormat="1" applyFont="1" applyFill="1" applyBorder="1"/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L9" sqref="L9"/>
    </sheetView>
  </sheetViews>
  <sheetFormatPr defaultRowHeight="15" x14ac:dyDescent="0.25"/>
  <cols>
    <col min="1" max="1" width="20.7109375" customWidth="1"/>
    <col min="3" max="3" width="28.5703125" customWidth="1"/>
    <col min="4" max="4" width="6.140625" customWidth="1"/>
    <col min="5" max="5" width="13.85546875" customWidth="1"/>
    <col min="6" max="6" width="16.85546875" customWidth="1"/>
  </cols>
  <sheetData>
    <row r="1" spans="1:9" x14ac:dyDescent="0.25">
      <c r="A1" s="71" t="s">
        <v>0</v>
      </c>
      <c r="B1" s="71"/>
      <c r="C1" s="71"/>
      <c r="D1" s="71"/>
      <c r="E1" s="71"/>
      <c r="F1" s="71"/>
      <c r="G1" s="1"/>
      <c r="H1" s="1"/>
      <c r="I1" s="1"/>
    </row>
    <row r="2" spans="1:9" ht="33" customHeight="1" x14ac:dyDescent="0.25">
      <c r="A2" s="72" t="s">
        <v>40</v>
      </c>
      <c r="B2" s="72"/>
      <c r="C2" s="72"/>
      <c r="D2" s="72"/>
      <c r="E2" s="72"/>
      <c r="F2" s="72"/>
      <c r="G2" s="1"/>
      <c r="H2" s="1"/>
      <c r="I2" s="1"/>
    </row>
    <row r="3" spans="1:9" x14ac:dyDescent="0.25">
      <c r="A3" s="5"/>
      <c r="B3" s="5"/>
      <c r="C3" s="5"/>
      <c r="D3" s="5"/>
      <c r="E3" s="5"/>
      <c r="F3" s="5"/>
      <c r="G3" s="2"/>
      <c r="H3" s="2"/>
      <c r="I3" s="2"/>
    </row>
    <row r="4" spans="1:9" x14ac:dyDescent="0.25">
      <c r="A4" s="71" t="s">
        <v>1</v>
      </c>
      <c r="B4" s="71"/>
      <c r="C4" s="71"/>
      <c r="D4" s="71"/>
      <c r="E4" s="71"/>
      <c r="F4" s="71"/>
      <c r="G4" s="1"/>
      <c r="H4" s="1"/>
      <c r="I4" s="1"/>
    </row>
    <row r="5" spans="1:9" x14ac:dyDescent="0.25">
      <c r="A5" s="5"/>
      <c r="B5" s="5"/>
      <c r="C5" s="5"/>
      <c r="D5" s="5"/>
      <c r="E5" s="5"/>
      <c r="F5" s="5"/>
      <c r="G5" s="2"/>
      <c r="H5" s="2"/>
      <c r="I5" s="2"/>
    </row>
    <row r="6" spans="1:9" x14ac:dyDescent="0.25">
      <c r="A6" s="6"/>
      <c r="B6" s="6"/>
      <c r="C6" s="6"/>
      <c r="D6" s="6"/>
      <c r="E6" s="7"/>
      <c r="F6" s="3" t="s">
        <v>2</v>
      </c>
      <c r="G6" s="2"/>
      <c r="H6" s="2"/>
      <c r="I6" s="2"/>
    </row>
    <row r="7" spans="1:9" ht="63" customHeight="1" x14ac:dyDescent="0.25">
      <c r="A7" s="70" t="s">
        <v>3</v>
      </c>
      <c r="B7" s="70"/>
      <c r="C7" s="70" t="s">
        <v>21</v>
      </c>
      <c r="D7" s="70"/>
      <c r="E7" s="10" t="s">
        <v>4</v>
      </c>
      <c r="F7" s="3">
        <v>1435138944</v>
      </c>
      <c r="G7" s="2"/>
      <c r="H7" s="2"/>
      <c r="I7" s="2"/>
    </row>
    <row r="8" spans="1:9" x14ac:dyDescent="0.25">
      <c r="A8" s="70"/>
      <c r="B8" s="70"/>
      <c r="C8" s="70"/>
      <c r="D8" s="70"/>
      <c r="E8" s="10" t="s">
        <v>5</v>
      </c>
      <c r="F8" s="3">
        <v>143501001</v>
      </c>
      <c r="G8" s="2"/>
      <c r="H8" s="2"/>
      <c r="I8" s="2"/>
    </row>
    <row r="9" spans="1:9" ht="48" customHeight="1" x14ac:dyDescent="0.25">
      <c r="A9" s="70" t="s">
        <v>6</v>
      </c>
      <c r="B9" s="70"/>
      <c r="C9" s="70" t="s">
        <v>22</v>
      </c>
      <c r="D9" s="70"/>
      <c r="E9" s="10" t="s">
        <v>7</v>
      </c>
      <c r="F9" s="3">
        <v>12267</v>
      </c>
      <c r="G9" s="2"/>
      <c r="H9" s="2"/>
      <c r="I9" s="2"/>
    </row>
    <row r="10" spans="1:9" ht="69.75" customHeight="1" x14ac:dyDescent="0.25">
      <c r="A10" s="70" t="s">
        <v>8</v>
      </c>
      <c r="B10" s="70"/>
      <c r="C10" s="70" t="s">
        <v>23</v>
      </c>
      <c r="D10" s="70"/>
      <c r="E10" s="10" t="s">
        <v>9</v>
      </c>
      <c r="F10" s="3">
        <v>42</v>
      </c>
      <c r="G10" s="2"/>
      <c r="H10" s="2"/>
      <c r="I10" s="2"/>
    </row>
    <row r="11" spans="1:9" ht="31.5" customHeight="1" x14ac:dyDescent="0.25">
      <c r="A11" s="70" t="s">
        <v>10</v>
      </c>
      <c r="B11" s="70"/>
      <c r="C11" s="73" t="s">
        <v>24</v>
      </c>
      <c r="D11" s="73"/>
      <c r="E11" s="70" t="s">
        <v>11</v>
      </c>
      <c r="F11" s="70">
        <v>98701000001</v>
      </c>
      <c r="G11" s="2"/>
      <c r="H11" s="2"/>
      <c r="I11" s="2"/>
    </row>
    <row r="12" spans="1:9" ht="15.75" customHeight="1" x14ac:dyDescent="0.25">
      <c r="A12" s="70"/>
      <c r="B12" s="70"/>
      <c r="C12" s="73"/>
      <c r="D12" s="73"/>
      <c r="E12" s="70"/>
      <c r="F12" s="70"/>
      <c r="G12" s="2"/>
      <c r="H12" s="2"/>
      <c r="I12" s="2"/>
    </row>
    <row r="13" spans="1:9" ht="15.75" customHeight="1" x14ac:dyDescent="0.25">
      <c r="A13" s="70"/>
      <c r="B13" s="70"/>
      <c r="C13" s="73"/>
      <c r="D13" s="73"/>
      <c r="E13" s="70"/>
      <c r="F13" s="70"/>
      <c r="G13" s="2"/>
      <c r="H13" s="2"/>
      <c r="I13" s="2"/>
    </row>
    <row r="14" spans="1:9" x14ac:dyDescent="0.25">
      <c r="A14" s="70" t="s">
        <v>12</v>
      </c>
      <c r="B14" s="70"/>
      <c r="C14" s="70" t="s">
        <v>13</v>
      </c>
      <c r="D14" s="70"/>
      <c r="E14" s="10"/>
      <c r="F14" s="70"/>
      <c r="G14" s="2"/>
      <c r="H14" s="2"/>
      <c r="I14" s="2"/>
    </row>
    <row r="15" spans="1:9" ht="47.25" customHeight="1" x14ac:dyDescent="0.25">
      <c r="A15" s="70"/>
      <c r="B15" s="70"/>
      <c r="C15" s="70" t="s">
        <v>14</v>
      </c>
      <c r="D15" s="70"/>
      <c r="E15" s="10"/>
      <c r="F15" s="70"/>
      <c r="G15" s="2"/>
      <c r="H15" s="2"/>
      <c r="I15" s="2"/>
    </row>
    <row r="16" spans="1:9" x14ac:dyDescent="0.25">
      <c r="A16" s="70" t="s">
        <v>15</v>
      </c>
      <c r="B16" s="70"/>
      <c r="C16" s="70" t="s">
        <v>16</v>
      </c>
      <c r="D16" s="70"/>
      <c r="E16" s="10" t="s">
        <v>17</v>
      </c>
      <c r="F16" s="3">
        <v>383</v>
      </c>
      <c r="G16" s="2"/>
      <c r="H16" s="2"/>
      <c r="I16" s="2"/>
    </row>
  </sheetData>
  <mergeCells count="20">
    <mergeCell ref="A16:B16"/>
    <mergeCell ref="C16:D16"/>
    <mergeCell ref="A7:B8"/>
    <mergeCell ref="C7:D8"/>
    <mergeCell ref="A9:B9"/>
    <mergeCell ref="C9:D9"/>
    <mergeCell ref="A10:B10"/>
    <mergeCell ref="C10:D10"/>
    <mergeCell ref="C11:D13"/>
    <mergeCell ref="A14:B14"/>
    <mergeCell ref="C14:D14"/>
    <mergeCell ref="A15:B15"/>
    <mergeCell ref="C15:D15"/>
    <mergeCell ref="F14:F15"/>
    <mergeCell ref="A11:B13"/>
    <mergeCell ref="A4:F4"/>
    <mergeCell ref="A1:F1"/>
    <mergeCell ref="A2:F2"/>
    <mergeCell ref="E11:E13"/>
    <mergeCell ref="F11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zoomScale="80" zoomScaleNormal="80" workbookViewId="0">
      <pane xSplit="1" ySplit="4" topLeftCell="B41" activePane="bottomRight" state="frozen"/>
      <selection pane="topRight" activeCell="B1" sqref="B1"/>
      <selection pane="bottomLeft" activeCell="A4" sqref="A4"/>
      <selection pane="bottomRight" activeCell="B65" sqref="B65"/>
    </sheetView>
  </sheetViews>
  <sheetFormatPr defaultColWidth="9.140625" defaultRowHeight="15" x14ac:dyDescent="0.25"/>
  <cols>
    <col min="1" max="1" width="7.140625" style="13" customWidth="1"/>
    <col min="2" max="2" width="47.42578125" style="13" customWidth="1"/>
    <col min="3" max="3" width="13.28515625" style="13" customWidth="1"/>
    <col min="4" max="4" width="36.5703125" style="13" customWidth="1"/>
    <col min="5" max="5" width="20.7109375" style="13" customWidth="1"/>
    <col min="6" max="6" width="17" style="17" customWidth="1"/>
    <col min="7" max="7" width="45.5703125" style="13" customWidth="1"/>
    <col min="8" max="8" width="5" style="13" customWidth="1"/>
    <col min="9" max="9" width="15" style="13" customWidth="1"/>
    <col min="10" max="16384" width="9.140625" style="13"/>
  </cols>
  <sheetData>
    <row r="1" spans="1:11" ht="51" customHeight="1" x14ac:dyDescent="0.25">
      <c r="A1" s="72" t="s">
        <v>33</v>
      </c>
      <c r="B1" s="72"/>
      <c r="C1" s="72"/>
      <c r="D1" s="72"/>
      <c r="E1" s="72"/>
      <c r="F1" s="72"/>
    </row>
    <row r="2" spans="1:11" ht="15" customHeight="1" x14ac:dyDescent="0.25">
      <c r="A2" s="72" t="s">
        <v>37</v>
      </c>
      <c r="B2" s="72"/>
      <c r="C2" s="72"/>
      <c r="D2" s="72"/>
      <c r="E2" s="72"/>
      <c r="F2" s="72"/>
    </row>
    <row r="4" spans="1:11" ht="90.75" customHeight="1" x14ac:dyDescent="0.25">
      <c r="A4" s="19" t="s">
        <v>29</v>
      </c>
      <c r="B4" s="19" t="s">
        <v>30</v>
      </c>
      <c r="C4" s="19" t="s">
        <v>31</v>
      </c>
      <c r="D4" s="19" t="s">
        <v>34</v>
      </c>
      <c r="E4" s="8" t="s">
        <v>32</v>
      </c>
      <c r="F4" s="20" t="s">
        <v>35</v>
      </c>
    </row>
    <row r="5" spans="1:11" ht="40.5" customHeight="1" x14ac:dyDescent="0.25">
      <c r="A5" s="20">
        <v>1</v>
      </c>
      <c r="B5" s="64"/>
      <c r="C5" s="20"/>
      <c r="D5" s="67"/>
      <c r="E5" s="67" t="s">
        <v>41</v>
      </c>
      <c r="F5" s="66">
        <v>677796.62</v>
      </c>
      <c r="G5" s="61"/>
      <c r="H5" s="63"/>
      <c r="I5" s="62"/>
    </row>
    <row r="6" spans="1:11" ht="32.25" customHeight="1" x14ac:dyDescent="0.25">
      <c r="A6" s="20">
        <f>A5+1</f>
        <v>2</v>
      </c>
      <c r="B6" s="65"/>
      <c r="C6" s="20"/>
      <c r="D6" s="68"/>
      <c r="E6" s="68" t="s">
        <v>41</v>
      </c>
      <c r="F6" s="12">
        <v>34888059.960000001</v>
      </c>
      <c r="G6" s="61"/>
      <c r="H6" s="63"/>
      <c r="I6" s="62"/>
      <c r="J6" s="28"/>
      <c r="K6" s="28"/>
    </row>
    <row r="7" spans="1:11" x14ac:dyDescent="0.25">
      <c r="A7" s="20">
        <f>A6+1</f>
        <v>3</v>
      </c>
      <c r="B7" s="65"/>
      <c r="C7" s="20"/>
      <c r="D7" s="67"/>
      <c r="E7" s="67" t="s">
        <v>42</v>
      </c>
      <c r="F7" s="12">
        <v>3987234.17</v>
      </c>
      <c r="G7" s="61"/>
      <c r="H7" s="63"/>
      <c r="I7" s="62"/>
      <c r="J7" s="28"/>
      <c r="K7" s="28"/>
    </row>
    <row r="8" spans="1:11" x14ac:dyDescent="0.25">
      <c r="A8" s="20">
        <f t="shared" ref="A8:A44" si="0">A7+1</f>
        <v>4</v>
      </c>
      <c r="B8" s="20"/>
      <c r="C8" s="20"/>
      <c r="D8" s="67"/>
      <c r="E8" s="67" t="s">
        <v>43</v>
      </c>
      <c r="F8" s="12">
        <v>28645140.170000002</v>
      </c>
      <c r="G8" s="61"/>
      <c r="H8" s="69"/>
      <c r="I8" s="59"/>
      <c r="J8" s="28"/>
      <c r="K8" s="28"/>
    </row>
    <row r="9" spans="1:11" x14ac:dyDescent="0.25">
      <c r="A9" s="20">
        <f t="shared" si="0"/>
        <v>5</v>
      </c>
      <c r="B9" s="25"/>
      <c r="C9" s="20"/>
      <c r="D9" s="43"/>
      <c r="E9" s="22"/>
      <c r="F9" s="12"/>
      <c r="G9" s="61"/>
      <c r="H9" s="58"/>
      <c r="I9" s="59"/>
      <c r="J9" s="28"/>
      <c r="K9" s="28"/>
    </row>
    <row r="10" spans="1:11" x14ac:dyDescent="0.25">
      <c r="A10" s="20">
        <f>A9+1</f>
        <v>6</v>
      </c>
      <c r="B10" s="25"/>
      <c r="C10" s="20"/>
      <c r="D10" s="43"/>
      <c r="E10" s="22"/>
      <c r="F10" s="12"/>
      <c r="G10" s="61"/>
      <c r="H10" s="58"/>
      <c r="I10" s="59"/>
      <c r="J10" s="28"/>
      <c r="K10" s="28"/>
    </row>
    <row r="11" spans="1:11" x14ac:dyDescent="0.25">
      <c r="A11" s="20">
        <f t="shared" si="0"/>
        <v>7</v>
      </c>
      <c r="B11" s="25"/>
      <c r="C11" s="20"/>
      <c r="D11" s="43"/>
      <c r="E11" s="22"/>
      <c r="F11" s="12"/>
      <c r="G11" s="61"/>
      <c r="H11" s="58"/>
      <c r="I11" s="59"/>
      <c r="J11" s="28"/>
      <c r="K11" s="28"/>
    </row>
    <row r="12" spans="1:11" x14ac:dyDescent="0.25">
      <c r="A12" s="20">
        <f t="shared" si="0"/>
        <v>8</v>
      </c>
      <c r="B12" s="25"/>
      <c r="C12" s="20"/>
      <c r="D12" s="43"/>
      <c r="E12" s="22"/>
      <c r="F12" s="12"/>
      <c r="G12" s="61"/>
      <c r="H12" s="58"/>
      <c r="I12" s="59"/>
      <c r="J12" s="28"/>
      <c r="K12" s="28"/>
    </row>
    <row r="13" spans="1:11" x14ac:dyDescent="0.25">
      <c r="A13" s="20">
        <f t="shared" si="0"/>
        <v>9</v>
      </c>
      <c r="B13" s="25"/>
      <c r="C13" s="20"/>
      <c r="D13" s="43"/>
      <c r="E13" s="22"/>
      <c r="F13" s="12"/>
      <c r="G13" s="61"/>
      <c r="H13" s="58"/>
      <c r="I13" s="59"/>
      <c r="J13" s="28"/>
      <c r="K13" s="28"/>
    </row>
    <row r="14" spans="1:11" x14ac:dyDescent="0.25">
      <c r="A14" s="20">
        <f t="shared" si="0"/>
        <v>10</v>
      </c>
      <c r="B14" s="25"/>
      <c r="C14" s="20"/>
      <c r="D14" s="43"/>
      <c r="E14" s="22"/>
      <c r="F14" s="12"/>
      <c r="G14" s="61"/>
      <c r="H14" s="58"/>
      <c r="I14" s="59"/>
      <c r="J14" s="28"/>
      <c r="K14" s="28"/>
    </row>
    <row r="15" spans="1:11" x14ac:dyDescent="0.25">
      <c r="A15" s="20">
        <f t="shared" si="0"/>
        <v>11</v>
      </c>
      <c r="B15" s="25"/>
      <c r="C15" s="20"/>
      <c r="D15" s="43"/>
      <c r="E15" s="22"/>
      <c r="F15" s="12"/>
      <c r="G15" s="61"/>
      <c r="H15" s="58"/>
      <c r="I15" s="59"/>
      <c r="J15" s="28"/>
      <c r="K15" s="28"/>
    </row>
    <row r="16" spans="1:11" x14ac:dyDescent="0.25">
      <c r="A16" s="20">
        <f t="shared" si="0"/>
        <v>12</v>
      </c>
      <c r="B16" s="25"/>
      <c r="C16" s="20"/>
      <c r="D16" s="43"/>
      <c r="E16" s="22"/>
      <c r="F16" s="12"/>
      <c r="G16" s="61"/>
      <c r="H16" s="58"/>
      <c r="I16" s="59"/>
      <c r="J16" s="28"/>
      <c r="K16" s="28"/>
    </row>
    <row r="17" spans="1:11" x14ac:dyDescent="0.25">
      <c r="A17" s="20">
        <f t="shared" si="0"/>
        <v>13</v>
      </c>
      <c r="B17" s="25"/>
      <c r="C17" s="20"/>
      <c r="D17" s="43"/>
      <c r="E17" s="22"/>
      <c r="F17" s="12"/>
      <c r="G17" s="61"/>
      <c r="H17" s="58"/>
      <c r="I17" s="59"/>
      <c r="J17" s="28"/>
      <c r="K17" s="28"/>
    </row>
    <row r="18" spans="1:11" x14ac:dyDescent="0.25">
      <c r="A18" s="20">
        <f t="shared" si="0"/>
        <v>14</v>
      </c>
      <c r="B18" s="25"/>
      <c r="C18" s="20"/>
      <c r="D18" s="43"/>
      <c r="E18" s="22"/>
      <c r="F18" s="12"/>
      <c r="G18" s="61"/>
      <c r="H18" s="58"/>
      <c r="I18" s="59"/>
      <c r="J18" s="28"/>
      <c r="K18" s="28"/>
    </row>
    <row r="19" spans="1:11" x14ac:dyDescent="0.25">
      <c r="A19" s="20">
        <f t="shared" si="0"/>
        <v>15</v>
      </c>
      <c r="B19" s="25"/>
      <c r="C19" s="20"/>
      <c r="D19" s="43"/>
      <c r="E19" s="22"/>
      <c r="F19" s="12"/>
      <c r="G19" s="61"/>
      <c r="H19" s="58"/>
      <c r="I19" s="59"/>
      <c r="J19" s="28"/>
      <c r="K19" s="28"/>
    </row>
    <row r="20" spans="1:11" x14ac:dyDescent="0.25">
      <c r="A20" s="20">
        <f t="shared" si="0"/>
        <v>16</v>
      </c>
      <c r="B20" s="25"/>
      <c r="C20" s="20"/>
      <c r="D20" s="43"/>
      <c r="E20" s="22"/>
      <c r="F20" s="12"/>
      <c r="G20" s="61"/>
      <c r="H20" s="58"/>
      <c r="I20" s="59"/>
      <c r="J20" s="28"/>
      <c r="K20" s="28"/>
    </row>
    <row r="21" spans="1:11" x14ac:dyDescent="0.25">
      <c r="A21" s="20">
        <f t="shared" si="0"/>
        <v>17</v>
      </c>
      <c r="B21" s="25"/>
      <c r="C21" s="20"/>
      <c r="D21" s="43"/>
      <c r="E21" s="22"/>
      <c r="F21" s="12"/>
      <c r="G21" s="61"/>
      <c r="H21" s="58"/>
      <c r="I21" s="59"/>
      <c r="J21" s="28"/>
      <c r="K21" s="28"/>
    </row>
    <row r="22" spans="1:11" x14ac:dyDescent="0.25">
      <c r="A22" s="20">
        <f t="shared" si="0"/>
        <v>18</v>
      </c>
      <c r="B22" s="25"/>
      <c r="C22" s="20"/>
      <c r="D22" s="43"/>
      <c r="E22" s="22"/>
      <c r="F22" s="12"/>
      <c r="G22" s="61"/>
      <c r="H22" s="58"/>
      <c r="I22" s="59"/>
      <c r="J22" s="28"/>
      <c r="K22" s="28"/>
    </row>
    <row r="23" spans="1:11" x14ac:dyDescent="0.25">
      <c r="A23" s="20">
        <f t="shared" si="0"/>
        <v>19</v>
      </c>
      <c r="B23" s="25"/>
      <c r="C23" s="20"/>
      <c r="D23" s="43"/>
      <c r="E23" s="22"/>
      <c r="F23" s="12"/>
      <c r="G23" s="61"/>
      <c r="H23" s="58"/>
      <c r="I23" s="59"/>
      <c r="J23" s="28"/>
      <c r="K23" s="28"/>
    </row>
    <row r="24" spans="1:11" x14ac:dyDescent="0.25">
      <c r="A24" s="20">
        <f t="shared" si="0"/>
        <v>20</v>
      </c>
      <c r="B24" s="25"/>
      <c r="C24" s="20"/>
      <c r="D24" s="43"/>
      <c r="E24" s="22"/>
      <c r="F24" s="12"/>
      <c r="G24" s="61"/>
      <c r="H24" s="58"/>
      <c r="I24" s="59"/>
      <c r="J24" s="28"/>
      <c r="K24" s="28"/>
    </row>
    <row r="25" spans="1:11" x14ac:dyDescent="0.25">
      <c r="A25" s="20">
        <f t="shared" si="0"/>
        <v>21</v>
      </c>
      <c r="B25" s="25"/>
      <c r="C25" s="20"/>
      <c r="D25" s="43"/>
      <c r="E25" s="22"/>
      <c r="F25" s="12"/>
      <c r="G25" s="61"/>
      <c r="H25" s="58"/>
      <c r="I25" s="59"/>
      <c r="J25" s="28"/>
      <c r="K25" s="28"/>
    </row>
    <row r="26" spans="1:11" x14ac:dyDescent="0.25">
      <c r="A26" s="20">
        <f t="shared" si="0"/>
        <v>22</v>
      </c>
      <c r="B26" s="25"/>
      <c r="C26" s="20"/>
      <c r="D26" s="43"/>
      <c r="E26" s="22"/>
      <c r="F26" s="12"/>
      <c r="G26" s="61"/>
      <c r="H26" s="58"/>
      <c r="I26" s="59"/>
      <c r="J26" s="28"/>
      <c r="K26" s="28"/>
    </row>
    <row r="27" spans="1:11" x14ac:dyDescent="0.25">
      <c r="A27" s="20">
        <f t="shared" si="0"/>
        <v>23</v>
      </c>
      <c r="B27" s="25"/>
      <c r="C27" s="20"/>
      <c r="D27" s="43"/>
      <c r="E27" s="22"/>
      <c r="F27" s="12"/>
      <c r="G27" s="61"/>
      <c r="H27" s="58"/>
      <c r="I27" s="59"/>
      <c r="J27" s="28"/>
      <c r="K27" s="28"/>
    </row>
    <row r="28" spans="1:11" x14ac:dyDescent="0.25">
      <c r="A28" s="20">
        <f t="shared" si="0"/>
        <v>24</v>
      </c>
      <c r="B28" s="25"/>
      <c r="C28" s="20"/>
      <c r="D28" s="43"/>
      <c r="E28" s="22"/>
      <c r="F28" s="12"/>
      <c r="G28" s="61"/>
      <c r="H28" s="58"/>
      <c r="I28" s="59"/>
      <c r="J28" s="28"/>
      <c r="K28" s="28"/>
    </row>
    <row r="29" spans="1:11" x14ac:dyDescent="0.25">
      <c r="A29" s="20">
        <f t="shared" si="0"/>
        <v>25</v>
      </c>
      <c r="B29" s="25"/>
      <c r="C29" s="20"/>
      <c r="D29" s="43"/>
      <c r="E29" s="22"/>
      <c r="F29" s="12"/>
      <c r="G29" s="61"/>
      <c r="H29" s="58"/>
      <c r="I29" s="59"/>
      <c r="J29" s="28"/>
      <c r="K29" s="28"/>
    </row>
    <row r="30" spans="1:11" x14ac:dyDescent="0.25">
      <c r="A30" s="20">
        <f t="shared" si="0"/>
        <v>26</v>
      </c>
      <c r="B30" s="25"/>
      <c r="C30" s="20"/>
      <c r="D30" s="43"/>
      <c r="E30" s="22"/>
      <c r="F30" s="12"/>
      <c r="G30" s="57"/>
      <c r="H30" s="58"/>
      <c r="I30" s="59"/>
      <c r="J30" s="28"/>
      <c r="K30" s="28"/>
    </row>
    <row r="31" spans="1:11" x14ac:dyDescent="0.25">
      <c r="A31" s="20">
        <f t="shared" si="0"/>
        <v>27</v>
      </c>
      <c r="B31" s="25"/>
      <c r="C31" s="20"/>
      <c r="D31" s="43"/>
      <c r="E31" s="22"/>
      <c r="F31" s="12"/>
      <c r="G31" s="57"/>
      <c r="H31" s="57"/>
      <c r="I31" s="59"/>
      <c r="J31" s="28"/>
      <c r="K31" s="28"/>
    </row>
    <row r="32" spans="1:11" x14ac:dyDescent="0.25">
      <c r="A32" s="20">
        <f t="shared" si="0"/>
        <v>28</v>
      </c>
      <c r="B32" s="26"/>
      <c r="C32" s="23"/>
      <c r="D32" s="44"/>
      <c r="E32" s="24"/>
      <c r="F32" s="9"/>
      <c r="G32" s="57"/>
      <c r="H32" s="58"/>
      <c r="I32" s="59"/>
      <c r="J32" s="28"/>
      <c r="K32" s="28"/>
    </row>
    <row r="33" spans="1:11" x14ac:dyDescent="0.25">
      <c r="A33" s="20">
        <f t="shared" si="0"/>
        <v>29</v>
      </c>
      <c r="B33" s="26"/>
      <c r="C33" s="23"/>
      <c r="D33" s="44"/>
      <c r="E33" s="24"/>
      <c r="F33" s="9"/>
      <c r="G33" s="57"/>
      <c r="H33" s="57"/>
      <c r="I33" s="59"/>
      <c r="J33" s="28"/>
      <c r="K33" s="28"/>
    </row>
    <row r="34" spans="1:11" x14ac:dyDescent="0.25">
      <c r="A34" s="20">
        <f t="shared" si="0"/>
        <v>30</v>
      </c>
      <c r="B34" s="26"/>
      <c r="C34" s="23"/>
      <c r="D34" s="44"/>
      <c r="E34" s="24"/>
      <c r="F34" s="18"/>
      <c r="G34" s="57"/>
      <c r="H34" s="57"/>
      <c r="I34" s="59"/>
      <c r="J34" s="28"/>
      <c r="K34" s="28"/>
    </row>
    <row r="35" spans="1:11" x14ac:dyDescent="0.25">
      <c r="A35" s="20">
        <f t="shared" si="0"/>
        <v>31</v>
      </c>
      <c r="B35" s="26"/>
      <c r="C35" s="23"/>
      <c r="D35" s="44"/>
      <c r="E35" s="24"/>
      <c r="F35" s="18"/>
      <c r="G35" s="57"/>
      <c r="H35" s="57"/>
      <c r="I35" s="59"/>
      <c r="J35" s="28"/>
      <c r="K35" s="28"/>
    </row>
    <row r="36" spans="1:11" x14ac:dyDescent="0.25">
      <c r="A36" s="20">
        <f t="shared" si="0"/>
        <v>32</v>
      </c>
      <c r="B36" s="26"/>
      <c r="C36" s="23"/>
      <c r="D36" s="44"/>
      <c r="E36" s="24"/>
      <c r="F36" s="18"/>
      <c r="G36" s="57"/>
      <c r="H36" s="57"/>
      <c r="I36" s="59"/>
      <c r="J36" s="28"/>
      <c r="K36" s="28"/>
    </row>
    <row r="37" spans="1:11" x14ac:dyDescent="0.25">
      <c r="A37" s="20">
        <f t="shared" si="0"/>
        <v>33</v>
      </c>
      <c r="B37" s="26"/>
      <c r="C37" s="23"/>
      <c r="D37" s="44"/>
      <c r="E37" s="24"/>
      <c r="F37" s="18"/>
      <c r="G37" s="57"/>
      <c r="H37" s="57"/>
      <c r="I37" s="59"/>
      <c r="J37" s="28"/>
      <c r="K37" s="28"/>
    </row>
    <row r="38" spans="1:11" x14ac:dyDescent="0.25">
      <c r="A38" s="20">
        <f t="shared" si="0"/>
        <v>34</v>
      </c>
      <c r="B38" s="26"/>
      <c r="C38" s="23"/>
      <c r="D38" s="44"/>
      <c r="E38" s="24"/>
      <c r="F38" s="18"/>
      <c r="G38" s="57"/>
      <c r="H38" s="57"/>
      <c r="I38" s="59"/>
      <c r="J38" s="28"/>
      <c r="K38" s="28"/>
    </row>
    <row r="39" spans="1:11" x14ac:dyDescent="0.25">
      <c r="A39" s="20">
        <f t="shared" si="0"/>
        <v>35</v>
      </c>
      <c r="B39" s="26"/>
      <c r="C39" s="23"/>
      <c r="D39" s="44"/>
      <c r="E39" s="24"/>
      <c r="F39" s="18"/>
      <c r="G39" s="57"/>
      <c r="H39" s="57"/>
      <c r="I39" s="59"/>
      <c r="J39" s="28"/>
      <c r="K39" s="28"/>
    </row>
    <row r="40" spans="1:11" x14ac:dyDescent="0.25">
      <c r="A40" s="20">
        <f t="shared" si="0"/>
        <v>36</v>
      </c>
      <c r="B40" s="26"/>
      <c r="C40" s="23"/>
      <c r="D40" s="44"/>
      <c r="E40" s="24"/>
      <c r="F40" s="18"/>
      <c r="G40" s="57"/>
      <c r="H40" s="58"/>
      <c r="I40" s="59"/>
      <c r="J40" s="28"/>
      <c r="K40" s="28"/>
    </row>
    <row r="41" spans="1:11" x14ac:dyDescent="0.25">
      <c r="A41" s="20">
        <f t="shared" si="0"/>
        <v>37</v>
      </c>
      <c r="B41" s="26"/>
      <c r="C41" s="23"/>
      <c r="D41" s="44"/>
      <c r="E41" s="24"/>
      <c r="F41" s="18"/>
      <c r="G41" s="57"/>
      <c r="H41" s="58"/>
      <c r="I41" s="59"/>
      <c r="J41" s="28"/>
      <c r="K41" s="28"/>
    </row>
    <row r="42" spans="1:11" x14ac:dyDescent="0.25">
      <c r="A42" s="20">
        <f t="shared" si="0"/>
        <v>38</v>
      </c>
      <c r="B42" s="26"/>
      <c r="C42" s="23"/>
      <c r="D42" s="44"/>
      <c r="E42" s="24"/>
      <c r="F42" s="18"/>
      <c r="G42" s="45"/>
      <c r="H42" s="45"/>
    </row>
    <row r="43" spans="1:11" x14ac:dyDescent="0.25">
      <c r="A43" s="20">
        <f t="shared" si="0"/>
        <v>39</v>
      </c>
      <c r="B43" s="26"/>
      <c r="C43" s="23"/>
      <c r="D43" s="32"/>
      <c r="E43" s="46"/>
      <c r="F43" s="47"/>
      <c r="G43" s="48"/>
      <c r="H43" s="48"/>
      <c r="I43" s="49"/>
    </row>
    <row r="44" spans="1:11" x14ac:dyDescent="0.25">
      <c r="A44" s="20">
        <f t="shared" si="0"/>
        <v>40</v>
      </c>
      <c r="B44" s="26"/>
      <c r="C44" s="20"/>
      <c r="D44" s="21"/>
      <c r="E44" s="46"/>
      <c r="F44" s="47"/>
      <c r="G44" s="48"/>
      <c r="H44" s="48"/>
      <c r="I44" s="50"/>
    </row>
    <row r="45" spans="1:11" x14ac:dyDescent="0.25">
      <c r="A45" s="14"/>
      <c r="B45" s="35"/>
      <c r="C45" s="36"/>
      <c r="D45" s="37"/>
      <c r="E45" s="51" t="s">
        <v>39</v>
      </c>
      <c r="F45" s="52">
        <f>SUM(F5:F44)</f>
        <v>68198230.920000002</v>
      </c>
      <c r="G45" s="49"/>
      <c r="H45" s="49"/>
      <c r="I45" s="49"/>
    </row>
    <row r="46" spans="1:11" x14ac:dyDescent="0.25">
      <c r="A46" s="14"/>
      <c r="B46" s="35"/>
      <c r="C46" s="36"/>
      <c r="D46" s="37"/>
      <c r="E46" s="53"/>
      <c r="F46" s="52"/>
      <c r="G46" s="55"/>
      <c r="H46" s="54"/>
      <c r="I46" s="49"/>
    </row>
    <row r="47" spans="1:11" x14ac:dyDescent="0.25">
      <c r="A47" s="14"/>
      <c r="B47" s="35"/>
      <c r="C47" s="36"/>
      <c r="D47" s="37"/>
      <c r="E47" s="49"/>
      <c r="F47" s="52"/>
      <c r="G47" s="49"/>
      <c r="H47" s="55"/>
      <c r="I47" s="49"/>
    </row>
    <row r="48" spans="1:11" x14ac:dyDescent="0.25">
      <c r="A48" s="38"/>
      <c r="B48" s="29"/>
      <c r="C48" s="36"/>
      <c r="D48" s="37"/>
      <c r="F48" s="33"/>
      <c r="G48" s="28"/>
      <c r="H48" s="49"/>
      <c r="I48" s="49"/>
    </row>
    <row r="49" spans="1:8" ht="37.5" customHeight="1" x14ac:dyDescent="0.25">
      <c r="A49" s="74" t="s">
        <v>38</v>
      </c>
      <c r="B49" s="74"/>
      <c r="C49" s="74"/>
      <c r="D49" s="74"/>
      <c r="F49" s="33"/>
      <c r="G49" s="28"/>
      <c r="H49" s="28"/>
    </row>
    <row r="50" spans="1:8" x14ac:dyDescent="0.25">
      <c r="A50" s="11"/>
      <c r="B50" s="30"/>
      <c r="C50" s="23"/>
      <c r="D50" s="32"/>
      <c r="F50" s="34"/>
      <c r="H50" s="28"/>
    </row>
    <row r="51" spans="1:8" ht="60" x14ac:dyDescent="0.25">
      <c r="A51" s="11" t="s">
        <v>20</v>
      </c>
      <c r="B51" s="30" t="s">
        <v>25</v>
      </c>
      <c r="C51" s="39" t="s">
        <v>18</v>
      </c>
      <c r="D51" s="40" t="s">
        <v>28</v>
      </c>
      <c r="F51" s="16"/>
    </row>
    <row r="52" spans="1:8" x14ac:dyDescent="0.25">
      <c r="A52" s="42">
        <v>1</v>
      </c>
      <c r="B52" s="30">
        <v>2</v>
      </c>
      <c r="C52" s="42">
        <v>3</v>
      </c>
      <c r="D52" s="42">
        <v>4</v>
      </c>
    </row>
    <row r="53" spans="1:8" ht="54" customHeight="1" x14ac:dyDescent="0.25">
      <c r="A53" s="30">
        <v>1</v>
      </c>
      <c r="B53" s="4" t="s">
        <v>36</v>
      </c>
      <c r="C53" s="56">
        <v>4</v>
      </c>
      <c r="D53" s="12">
        <f>F45</f>
        <v>68198230.920000002</v>
      </c>
    </row>
    <row r="54" spans="1:8" ht="75" x14ac:dyDescent="0.25">
      <c r="A54" s="42">
        <v>2</v>
      </c>
      <c r="B54" s="4" t="s">
        <v>26</v>
      </c>
      <c r="C54" s="60">
        <v>0</v>
      </c>
      <c r="D54" s="60"/>
      <c r="E54" s="27"/>
      <c r="F54" s="13"/>
    </row>
    <row r="55" spans="1:8" ht="75" x14ac:dyDescent="0.25">
      <c r="A55" s="30">
        <v>3</v>
      </c>
      <c r="B55" s="4" t="s">
        <v>27</v>
      </c>
      <c r="C55" s="56">
        <f>29+374-C53</f>
        <v>399</v>
      </c>
      <c r="D55" s="12">
        <f>144812278.22+11788422.65-D53</f>
        <v>88402469.950000003</v>
      </c>
      <c r="F55" s="13"/>
    </row>
    <row r="56" spans="1:8" ht="138.75" hidden="1" customHeight="1" x14ac:dyDescent="0.25">
      <c r="A56" s="15">
        <v>4</v>
      </c>
      <c r="B56" s="41"/>
      <c r="C56" s="56">
        <v>0</v>
      </c>
      <c r="D56" s="12">
        <v>0</v>
      </c>
      <c r="F56" s="13"/>
    </row>
    <row r="57" spans="1:8" ht="124.5" hidden="1" customHeight="1" x14ac:dyDescent="0.25">
      <c r="A57" s="15">
        <v>5</v>
      </c>
      <c r="B57" s="41"/>
      <c r="C57" s="56">
        <v>0</v>
      </c>
      <c r="D57" s="12">
        <v>0</v>
      </c>
      <c r="F57" s="13"/>
    </row>
    <row r="58" spans="1:8" ht="153" hidden="1" customHeight="1" x14ac:dyDescent="0.25">
      <c r="A58" s="15">
        <v>6</v>
      </c>
      <c r="B58" s="41"/>
      <c r="C58" s="56">
        <v>0</v>
      </c>
      <c r="D58" s="12">
        <v>0</v>
      </c>
      <c r="F58" s="13"/>
    </row>
    <row r="59" spans="1:8" x14ac:dyDescent="0.25">
      <c r="A59" s="31" t="s">
        <v>19</v>
      </c>
      <c r="B59" s="41"/>
      <c r="C59" s="56">
        <f>SUM(C53:C55)</f>
        <v>403</v>
      </c>
      <c r="D59" s="12">
        <f>SUM(D53:D55)</f>
        <v>156600700.87</v>
      </c>
    </row>
  </sheetData>
  <mergeCells count="3">
    <mergeCell ref="A1:F1"/>
    <mergeCell ref="A2:F2"/>
    <mergeCell ref="A49:D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Свед-я об орг.</vt:lpstr>
      <vt:lpstr>Общ.стоим.и кол.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2026-09-07T05:37:08Z</dcterms:modified>
</cp:coreProperties>
</file>